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1">
      <go:sheetsCustomData xmlns:go="http://customooxmlschemas.google.com/" r:id="rId7" roundtripDataSignature="AMtx7mjRl8fsjYHH4Nu9dByYA/NJMX5sRw=="/>
    </ext>
  </extLst>
</workbook>
</file>

<file path=xl/sharedStrings.xml><?xml version="1.0" encoding="utf-8"?>
<sst xmlns="http://schemas.openxmlformats.org/spreadsheetml/2006/main" count="21" uniqueCount="19">
  <si>
    <t>Сравнительный расчёт стоимости и объёмов дезинфицирующих спреев на 1 месяц</t>
  </si>
  <si>
    <t>Можете скачать этот файл себе и использовать для моделирования расходов для разных площадей, цен и расходов дез. средств.</t>
  </si>
  <si>
    <t xml:space="preserve"> * Малиновым выделены параметры, которые можете изменить в соответствие существующей в Вашей компании практике.
    Серые области - автоматически вычисляемые величины, их не нужно менять.</t>
  </si>
  <si>
    <t>Обычное средство</t>
  </si>
  <si>
    <t>АргоЧист
(для поверхностей)</t>
  </si>
  <si>
    <t>литры</t>
  </si>
  <si>
    <t>флаконы</t>
  </si>
  <si>
    <t>Площадь контактных поверхностей, м2</t>
  </si>
  <si>
    <t>Количество обработок за сутки, раз</t>
  </si>
  <si>
    <t>Расход средства на 1 м2 на 1 обработку, мл</t>
  </si>
  <si>
    <t>Объём флакона, л</t>
  </si>
  <si>
    <t>Одним флаконом можно обработать, м2</t>
  </si>
  <si>
    <t>Расход на 1 м2 в сутки</t>
  </si>
  <si>
    <t>Расход на всю площадь в сутки</t>
  </si>
  <si>
    <t>Расход на всю площадь в месяц</t>
  </si>
  <si>
    <t>Цена за флакон, руб.</t>
  </si>
  <si>
    <t xml:space="preserve"> (скидка зависит от объёма)</t>
  </si>
  <si>
    <t>Бюджет на дезинфекцию всей площади в месяц, руб.</t>
  </si>
  <si>
    <t>Экономия от перехода на использование средства "АргоЧист (для поверхностей)":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</si>
</sst>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"/>
    <numFmt numFmtId="165" formatCode="0.0"/>
    <numFmt numFmtId="166" formatCode="#,##0_ ;\-#,##0\ "/>
  </numFmts>
  <fonts count="10">
    <font>
      <sz val="11.0"/>
      <color theme="1"/>
      <name val="Arial"/>
    </font>
    <font>
      <b/>
      <sz val="16.0"/>
      <color theme="1"/>
      <name val="Arial"/>
    </font>
    <font>
      <b/>
      <i/>
      <color rgb="FF4F81BD"/>
      <name val="Calibri"/>
    </font>
    <font>
      <i/>
      <sz val="11.0"/>
      <color theme="1"/>
      <name val="Arial"/>
    </font>
    <font/>
    <font>
      <sz val="11.0"/>
      <color theme="1"/>
      <name val="Calibri"/>
    </font>
    <font>
      <b/>
      <sz val="11.0"/>
      <color theme="1"/>
      <name val="Calibri"/>
    </font>
    <font>
      <i/>
      <sz val="10.0"/>
      <color theme="1"/>
      <name val="Calibri"/>
    </font>
    <font>
      <b/>
      <sz val="16.0"/>
      <color theme="1"/>
      <name val="Calibri"/>
    </font>
    <font>
      <b/>
      <sz val="13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D9D9D9"/>
        <bgColor rgb="FFD9D9D9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1" fillId="2" fontId="3" numFmtId="0" xfId="0" applyAlignment="1" applyBorder="1" applyFill="1" applyFont="1">
      <alignment horizontal="left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/>
    </xf>
    <xf borderId="0" fillId="0" fontId="5" numFmtId="0" xfId="0" applyFont="1"/>
    <xf borderId="4" fillId="3" fontId="5" numFmtId="0" xfId="0" applyAlignment="1" applyBorder="1" applyFill="1" applyFont="1">
      <alignment horizontal="center" readingOrder="0"/>
    </xf>
    <xf borderId="5" fillId="0" fontId="4" numFmtId="0" xfId="0" applyBorder="1" applyFont="1"/>
    <xf borderId="4" fillId="4" fontId="5" numFmtId="0" xfId="0" applyAlignment="1" applyBorder="1" applyFill="1" applyFont="1">
      <alignment horizontal="center" readingOrder="0"/>
    </xf>
    <xf borderId="4" fillId="4" fontId="5" numFmtId="0" xfId="0" applyAlignment="1" applyBorder="1" applyFont="1">
      <alignment horizontal="center"/>
    </xf>
    <xf borderId="4" fillId="3" fontId="5" numFmtId="0" xfId="0" applyAlignment="1" applyBorder="1" applyFont="1">
      <alignment horizontal="center"/>
    </xf>
    <xf borderId="4" fillId="3" fontId="5" numFmtId="164" xfId="0" applyAlignment="1" applyBorder="1" applyFont="1" applyNumberFormat="1">
      <alignment horizontal="center"/>
    </xf>
    <xf borderId="4" fillId="4" fontId="5" numFmtId="164" xfId="0" applyAlignment="1" applyBorder="1" applyFont="1" applyNumberFormat="1">
      <alignment horizontal="center"/>
    </xf>
    <xf borderId="4" fillId="4" fontId="5" numFmtId="165" xfId="0" applyAlignment="1" applyBorder="1" applyFont="1" applyNumberFormat="1">
      <alignment horizontal="center"/>
    </xf>
    <xf borderId="6" fillId="4" fontId="5" numFmtId="164" xfId="0" applyAlignment="1" applyBorder="1" applyFont="1" applyNumberFormat="1">
      <alignment horizontal="center"/>
    </xf>
    <xf borderId="6" fillId="4" fontId="5" numFmtId="165" xfId="0" applyAlignment="1" applyBorder="1" applyFont="1" applyNumberFormat="1">
      <alignment horizontal="center"/>
    </xf>
    <xf borderId="6" fillId="4" fontId="5" numFmtId="0" xfId="0" applyAlignment="1" applyBorder="1" applyFont="1">
      <alignment horizontal="center"/>
    </xf>
    <xf borderId="0" fillId="0" fontId="7" numFmtId="0" xfId="0" applyAlignment="1" applyFont="1">
      <alignment horizontal="center" readingOrder="0" vertical="top"/>
    </xf>
    <xf borderId="0" fillId="0" fontId="5" numFmtId="0" xfId="0" applyAlignment="1" applyFont="1">
      <alignment vertical="center"/>
    </xf>
    <xf borderId="4" fillId="4" fontId="8" numFmtId="166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0" fillId="0" fontId="8" numFmtId="9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8.63"/>
    <col customWidth="1" min="2" max="2" width="3.38"/>
    <col customWidth="1" min="3" max="4" width="10.5"/>
    <col customWidth="1" min="5" max="5" width="6.63"/>
    <col customWidth="1" min="6" max="7" width="10.5"/>
    <col customWidth="1" min="8" max="8" width="9.13"/>
    <col customWidth="1" min="9" max="26" width="6.63"/>
  </cols>
  <sheetData>
    <row r="1">
      <c r="A1" s="1" t="s">
        <v>0</v>
      </c>
    </row>
    <row r="2" ht="24.75" customHeight="1">
      <c r="A2" s="2" t="s">
        <v>1</v>
      </c>
    </row>
    <row r="3" ht="40.5" customHeight="1">
      <c r="A3" s="3" t="s">
        <v>2</v>
      </c>
      <c r="B3" s="4"/>
      <c r="C3" s="4"/>
      <c r="D3" s="4"/>
      <c r="E3" s="4"/>
      <c r="F3" s="4"/>
      <c r="G3" s="4"/>
      <c r="H3" s="4"/>
      <c r="I3" s="5"/>
    </row>
    <row r="4" ht="60.0" customHeight="1">
      <c r="C4" s="6" t="s">
        <v>3</v>
      </c>
      <c r="F4" s="7" t="s">
        <v>4</v>
      </c>
    </row>
    <row r="5">
      <c r="C5" s="8" t="s">
        <v>5</v>
      </c>
      <c r="D5" s="8" t="s">
        <v>6</v>
      </c>
      <c r="F5" s="8" t="s">
        <v>5</v>
      </c>
      <c r="G5" s="8" t="s">
        <v>6</v>
      </c>
    </row>
    <row r="7">
      <c r="A7" s="9" t="s">
        <v>7</v>
      </c>
      <c r="C7" s="10">
        <v>200.0</v>
      </c>
      <c r="D7" s="11"/>
      <c r="E7" s="8"/>
      <c r="F7" s="12">
        <f>C7</f>
        <v>200</v>
      </c>
      <c r="G7" s="11"/>
    </row>
    <row r="8">
      <c r="C8" s="8"/>
      <c r="D8" s="8"/>
      <c r="E8" s="8"/>
      <c r="F8" s="8"/>
    </row>
    <row r="9">
      <c r="A9" s="9" t="s">
        <v>8</v>
      </c>
      <c r="C9" s="10">
        <v>5.0</v>
      </c>
      <c r="D9" s="11"/>
      <c r="E9" s="8"/>
      <c r="F9" s="13">
        <v>1.0</v>
      </c>
      <c r="G9" s="11"/>
    </row>
    <row r="10">
      <c r="C10" s="8"/>
      <c r="D10" s="8"/>
      <c r="E10" s="8"/>
      <c r="F10" s="8"/>
    </row>
    <row r="11">
      <c r="C11" s="8"/>
      <c r="D11" s="8"/>
      <c r="E11" s="8"/>
      <c r="F11" s="8"/>
    </row>
    <row r="12">
      <c r="A12" s="9" t="s">
        <v>9</v>
      </c>
      <c r="C12" s="14">
        <v>55.0</v>
      </c>
      <c r="D12" s="11"/>
      <c r="E12" s="8"/>
      <c r="F12" s="13">
        <v>32.0</v>
      </c>
      <c r="G12" s="11"/>
    </row>
    <row r="13">
      <c r="C13" s="8"/>
      <c r="D13" s="8"/>
      <c r="E13" s="8"/>
      <c r="F13" s="8"/>
    </row>
    <row r="14">
      <c r="A14" s="9" t="s">
        <v>10</v>
      </c>
      <c r="C14" s="15">
        <v>0.75</v>
      </c>
      <c r="D14" s="11"/>
      <c r="E14" s="8"/>
      <c r="F14" s="16">
        <v>0.81</v>
      </c>
      <c r="G14" s="11"/>
    </row>
    <row r="15">
      <c r="C15" s="8"/>
      <c r="D15" s="8"/>
      <c r="E15" s="8"/>
      <c r="F15" s="8"/>
    </row>
    <row r="16">
      <c r="A16" s="9" t="s">
        <v>11</v>
      </c>
      <c r="C16" s="17">
        <f>C14/(C12/1000)</f>
        <v>13.63636364</v>
      </c>
      <c r="D16" s="11"/>
      <c r="E16" s="8"/>
      <c r="F16" s="17">
        <f>F14/(F12/1000)</f>
        <v>25.3125</v>
      </c>
      <c r="G16" s="11"/>
    </row>
    <row r="17">
      <c r="C17" s="8"/>
      <c r="D17" s="8"/>
      <c r="E17" s="8"/>
      <c r="F17" s="8"/>
    </row>
    <row r="18">
      <c r="A18" s="9" t="s">
        <v>12</v>
      </c>
      <c r="C18" s="18">
        <f>C12/1000*C9</f>
        <v>0.275</v>
      </c>
      <c r="D18" s="19">
        <f>C18/C14</f>
        <v>0.3666666667</v>
      </c>
      <c r="E18" s="8"/>
      <c r="F18" s="18">
        <f>F12/1000*F9</f>
        <v>0.032</v>
      </c>
      <c r="G18" s="19">
        <f>F18/F14</f>
        <v>0.03950617284</v>
      </c>
    </row>
    <row r="19">
      <c r="C19" s="8"/>
      <c r="D19" s="8"/>
      <c r="E19" s="8"/>
      <c r="F19" s="8"/>
      <c r="G19" s="8"/>
    </row>
    <row r="20">
      <c r="A20" s="9" t="s">
        <v>13</v>
      </c>
      <c r="C20" s="20">
        <f>C18*C7</f>
        <v>55</v>
      </c>
      <c r="D20" s="19">
        <f>C20/C14</f>
        <v>73.33333333</v>
      </c>
      <c r="E20" s="8"/>
      <c r="F20" s="20">
        <f>F18*F7</f>
        <v>6.4</v>
      </c>
      <c r="G20" s="19">
        <f>F20/F14</f>
        <v>7.901234568</v>
      </c>
    </row>
    <row r="21">
      <c r="C21" s="8"/>
      <c r="D21" s="8"/>
      <c r="E21" s="8"/>
      <c r="F21" s="8"/>
      <c r="G21" s="8"/>
    </row>
    <row r="22" ht="15.75" customHeight="1">
      <c r="A22" s="9" t="s">
        <v>14</v>
      </c>
      <c r="C22" s="20">
        <f t="shared" ref="C22:D22" si="1">C20*30</f>
        <v>1650</v>
      </c>
      <c r="D22" s="20">
        <f t="shared" si="1"/>
        <v>2200</v>
      </c>
      <c r="E22" s="8"/>
      <c r="F22" s="20">
        <f t="shared" ref="F22:G22" si="2">F20*30</f>
        <v>192</v>
      </c>
      <c r="G22" s="19">
        <f t="shared" si="2"/>
        <v>237.037037</v>
      </c>
    </row>
    <row r="23" ht="15.75" customHeight="1">
      <c r="C23" s="8"/>
      <c r="D23" s="8"/>
      <c r="E23" s="8"/>
      <c r="F23" s="8"/>
    </row>
    <row r="24" ht="15.75" customHeight="1">
      <c r="A24" s="9" t="s">
        <v>15</v>
      </c>
      <c r="C24" s="14">
        <v>330.0</v>
      </c>
      <c r="D24" s="11"/>
      <c r="E24" s="8"/>
      <c r="F24" s="12">
        <v>1750.0</v>
      </c>
      <c r="G24" s="11"/>
    </row>
    <row r="25" ht="15.75" customHeight="1">
      <c r="C25" s="8"/>
      <c r="D25" s="8"/>
      <c r="E25" s="8"/>
      <c r="F25" s="21" t="s">
        <v>16</v>
      </c>
    </row>
    <row r="26" ht="25.5" customHeight="1">
      <c r="A26" s="22" t="s">
        <v>17</v>
      </c>
      <c r="C26" s="23">
        <f>C24*D22</f>
        <v>726000</v>
      </c>
      <c r="D26" s="11"/>
      <c r="E26" s="24"/>
      <c r="F26" s="23">
        <f>F24*G22</f>
        <v>414814.8148</v>
      </c>
      <c r="G26" s="11"/>
    </row>
    <row r="27" ht="15.75" customHeight="1">
      <c r="C27" s="8"/>
      <c r="D27" s="8"/>
      <c r="E27" s="8"/>
      <c r="F27" s="8"/>
    </row>
    <row r="28" ht="27.0" customHeight="1">
      <c r="A28" s="25" t="s">
        <v>18</v>
      </c>
      <c r="C28" s="8"/>
      <c r="D28" s="8"/>
      <c r="E28" s="8"/>
      <c r="F28" s="26">
        <f>(C26-F26)/C26</f>
        <v>0.4286297317</v>
      </c>
    </row>
    <row r="29" ht="15.75" customHeight="1">
      <c r="C29" s="8"/>
      <c r="D29" s="8"/>
      <c r="E29" s="8"/>
      <c r="F29" s="8"/>
    </row>
    <row r="30" ht="15.75" customHeight="1">
      <c r="C30" s="8"/>
      <c r="D30" s="8"/>
      <c r="E30" s="8"/>
      <c r="F30" s="8"/>
    </row>
    <row r="31" ht="15.75" customHeight="1"/>
    <row r="32" ht="15.75" customHeight="1">
      <c r="C32" s="8"/>
      <c r="D32" s="8"/>
      <c r="E32" s="8"/>
      <c r="F32" s="8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9">
    <mergeCell ref="A3:I3"/>
    <mergeCell ref="C4:D4"/>
    <mergeCell ref="F4:G4"/>
    <mergeCell ref="C7:D7"/>
    <mergeCell ref="F7:G7"/>
    <mergeCell ref="C9:D9"/>
    <mergeCell ref="F9:G9"/>
    <mergeCell ref="C24:D24"/>
    <mergeCell ref="C26:D26"/>
    <mergeCell ref="F26:G26"/>
    <mergeCell ref="F28:G28"/>
    <mergeCell ref="F25:G25"/>
    <mergeCell ref="C12:D12"/>
    <mergeCell ref="F12:G12"/>
    <mergeCell ref="C14:D14"/>
    <mergeCell ref="F14:G14"/>
    <mergeCell ref="C16:D16"/>
    <mergeCell ref="F16:G16"/>
    <mergeCell ref="F24:G24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6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6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2021-09-02T22:06:24Z</dcterms:created>
  <dc:creator>Matvey</dc:creator>
</cp:coreProperties>
</file>